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600" yWindow="60" windowWidth="16152" windowHeight="918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3" i="1" l="1"/>
  <c r="F28" i="1" l="1"/>
  <c r="F36" i="1"/>
  <c r="F37" i="1"/>
  <c r="F38" i="1"/>
  <c r="F29" i="1"/>
  <c r="F30" i="1"/>
  <c r="F31" i="1"/>
  <c r="F32" i="1"/>
  <c r="F33" i="1"/>
  <c r="F35" i="1"/>
  <c r="F27" i="1"/>
  <c r="F26" i="1"/>
  <c r="F5" i="1"/>
  <c r="F4" i="1"/>
  <c r="F3" i="1"/>
  <c r="F2" i="1"/>
  <c r="F25" i="1"/>
  <c r="F6" i="1" l="1"/>
  <c r="G5" i="1" s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</calcChain>
</file>

<file path=xl/sharedStrings.xml><?xml version="1.0" encoding="utf-8"?>
<sst xmlns="http://schemas.openxmlformats.org/spreadsheetml/2006/main" count="62" uniqueCount="62">
  <si>
    <t>一级指标</t>
  </si>
  <si>
    <t>二级指标</t>
  </si>
  <si>
    <t>三级指标权重</t>
  </si>
  <si>
    <t>家庭收入</t>
  </si>
  <si>
    <t>地区差异</t>
  </si>
  <si>
    <t>东部</t>
  </si>
  <si>
    <t>中部</t>
  </si>
  <si>
    <t>西部</t>
  </si>
  <si>
    <t>城乡差异</t>
  </si>
  <si>
    <t>城市</t>
  </si>
  <si>
    <t>县城/城镇</t>
  </si>
  <si>
    <t>农村</t>
  </si>
  <si>
    <t>家庭同辈子女情况</t>
  </si>
  <si>
    <t>只有本人需要家庭抚养</t>
  </si>
  <si>
    <t>有1至2名经济未独立同辈成员需要家庭抚养</t>
  </si>
  <si>
    <t>有3名及以上经济未独立同辈成员需要家庭抚养</t>
  </si>
  <si>
    <t>家庭祖辈赡养情况</t>
  </si>
  <si>
    <t>无祖辈成员需要赡养</t>
  </si>
  <si>
    <t>有祖辈成员，需要承担部分生活等费用</t>
  </si>
  <si>
    <t>有1至2名祖辈成员并由家庭独立赡养</t>
  </si>
  <si>
    <t>有3名及以上祖辈成员并由家庭独立赡养</t>
  </si>
  <si>
    <t>家庭成员健康状况</t>
  </si>
  <si>
    <t>家庭成员申请状况良好</t>
  </si>
  <si>
    <t>家庭成员身体状况偏差（家庭年医药费总支出自付部分占家庭总收入25%以下）</t>
  </si>
  <si>
    <t>总计</t>
  </si>
  <si>
    <t>得分</t>
    <phoneticPr fontId="4" type="noConversion"/>
  </si>
  <si>
    <t>社会因素</t>
    <phoneticPr fontId="4" type="noConversion"/>
  </si>
  <si>
    <t>家庭因素</t>
    <phoneticPr fontId="4" type="noConversion"/>
  </si>
  <si>
    <t>家庭特殊类型</t>
    <phoneticPr fontId="4" type="noConversion"/>
  </si>
  <si>
    <t>非以上情况家庭</t>
    <phoneticPr fontId="4" type="noConversion"/>
  </si>
  <si>
    <r>
      <t xml:space="preserve">   </t>
    </r>
    <r>
      <rPr>
        <sz val="10.5"/>
        <color theme="1"/>
        <rFont val="宋体"/>
        <family val="3"/>
        <charset val="134"/>
      </rPr>
      <t>本年度家庭遭受重大自然灾害</t>
    </r>
  </si>
  <si>
    <t>本年度家庭成员突发重大疾病或事故</t>
  </si>
  <si>
    <t>自然灾害、突发情况</t>
  </si>
  <si>
    <t>本年度家庭未遭受重大自然灾害或突发重大疾病、事故等</t>
    <phoneticPr fontId="4" type="noConversion"/>
  </si>
  <si>
    <r>
      <t>负债金额在小于</t>
    </r>
    <r>
      <rPr>
        <sz val="10.5"/>
        <color theme="1"/>
        <rFont val="Calibri"/>
        <family val="2"/>
      </rPr>
      <t>5</t>
    </r>
    <r>
      <rPr>
        <sz val="10.5"/>
        <color theme="1"/>
        <rFont val="宋体"/>
        <family val="3"/>
        <charset val="134"/>
      </rPr>
      <t>万</t>
    </r>
  </si>
  <si>
    <r>
      <t>负债金额</t>
    </r>
    <r>
      <rPr>
        <sz val="10.5"/>
        <color theme="1"/>
        <rFont val="Calibri"/>
        <family val="2"/>
      </rPr>
      <t>5-10</t>
    </r>
    <r>
      <rPr>
        <sz val="10.5"/>
        <color theme="1"/>
        <rFont val="宋体"/>
        <family val="3"/>
        <charset val="134"/>
      </rPr>
      <t>万</t>
    </r>
  </si>
  <si>
    <r>
      <t>负债金额大于</t>
    </r>
    <r>
      <rPr>
        <sz val="10.5"/>
        <color theme="1"/>
        <rFont val="Calibri"/>
        <family val="2"/>
      </rPr>
      <t>10</t>
    </r>
    <r>
      <rPr>
        <sz val="10.5"/>
        <color theme="1"/>
        <rFont val="宋体"/>
        <family val="3"/>
        <charset val="134"/>
      </rPr>
      <t>万</t>
    </r>
  </si>
  <si>
    <t>医药费支出</t>
  </si>
  <si>
    <t>教育</t>
  </si>
  <si>
    <t>买车买房</t>
  </si>
  <si>
    <t>家庭负债情况</t>
    <phoneticPr fontId="4" type="noConversion"/>
  </si>
  <si>
    <t>其他（自填）</t>
    <phoneticPr fontId="4" type="noConversion"/>
  </si>
  <si>
    <t>家庭人均年收入小于等于7000</t>
  </si>
  <si>
    <t>min</t>
    <phoneticPr fontId="4" type="noConversion"/>
  </si>
  <si>
    <t>max</t>
    <phoneticPr fontId="4" type="noConversion"/>
  </si>
  <si>
    <t>备注</t>
    <phoneticPr fontId="4" type="noConversion"/>
  </si>
  <si>
    <t>认定困难分</t>
    <phoneticPr fontId="4" type="noConversion"/>
  </si>
  <si>
    <t>家庭人均年收入大于20000</t>
    <phoneticPr fontId="4" type="noConversion"/>
  </si>
  <si>
    <t>家庭人均年收入14001-20000</t>
    <phoneticPr fontId="4" type="noConversion"/>
  </si>
  <si>
    <t>单亲子女、残疾人子女、低收入家庭、失业职工子女、</t>
    <phoneticPr fontId="4" type="noConversion"/>
  </si>
  <si>
    <r>
      <t>五保户、低保家庭、孤儿、建档立卡贫困户、军烈属</t>
    </r>
    <r>
      <rPr>
        <sz val="10.5"/>
        <color theme="1"/>
        <rFont val="Calibri"/>
        <family val="2"/>
      </rPr>
      <t>/</t>
    </r>
    <r>
      <rPr>
        <sz val="10.5"/>
        <color theme="1"/>
        <rFont val="宋体"/>
        <family val="3"/>
        <charset val="134"/>
      </rPr>
      <t>优抚子女、农村低保户、农村特困供养、特困救助户</t>
    </r>
    <phoneticPr fontId="4" type="noConversion"/>
  </si>
  <si>
    <t>购买生产资料或维持经营支出</t>
    <phoneticPr fontId="4" type="noConversion"/>
  </si>
  <si>
    <t>扩大经营或风险投资</t>
    <phoneticPr fontId="4" type="noConversion"/>
  </si>
  <si>
    <t>8-20一般困难</t>
    <phoneticPr fontId="4" type="noConversion"/>
  </si>
  <si>
    <t>20-30困难</t>
    <phoneticPr fontId="4" type="noConversion"/>
  </si>
  <si>
    <t>大于30特殊困难</t>
    <phoneticPr fontId="4" type="noConversion"/>
  </si>
  <si>
    <t>家庭人均年收入7001-14000</t>
    <phoneticPr fontId="4" type="noConversion"/>
  </si>
  <si>
    <t>家庭成员身体状况较差（家庭年医药费总支出自付部分占家庭总收入25%~50%）</t>
    <phoneticPr fontId="4" type="noConversion"/>
  </si>
  <si>
    <t>家庭成员身体状况极差（失去大部分劳动力或患有慢性疾病，家庭年医药费自付部分占家庭总收入50%以上）</t>
    <phoneticPr fontId="4" type="noConversion"/>
  </si>
  <si>
    <r>
      <rPr>
        <sz val="10.5"/>
        <color theme="1"/>
        <rFont val="宋体"/>
        <family val="3"/>
        <charset val="134"/>
      </rPr>
      <t>无负债</t>
    </r>
    <r>
      <rPr>
        <sz val="10.5"/>
        <color theme="1"/>
        <rFont val="Calibri"/>
        <family val="2"/>
      </rPr>
      <t xml:space="preserve">   </t>
    </r>
    <phoneticPr fontId="4" type="noConversion"/>
  </si>
  <si>
    <t>三级指标</t>
    <phoneticPr fontId="4" type="noConversion"/>
  </si>
  <si>
    <t>二级指标权重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</si>
</sst>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b/>
      <sz val="10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9"/>
      <name val="宋体"/>
      <family val="2"/>
      <charset val="134"/>
      <scheme val="minor"/>
    </font>
    <font>
      <sz val="10.5"/>
      <color theme="1"/>
      <name val="Calibri"/>
      <family val="2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topLeftCell="A31" zoomScaleNormal="100" workbookViewId="0">
      <selection activeCell="D6" sqref="D6"/>
    </sheetView>
  </sheetViews>
  <sheetFormatPr defaultRowHeight="14.4" x14ac:dyDescent="0.25"/>
  <cols>
    <col min="1" max="1" width="9.21875" style="7" customWidth="1"/>
    <col min="2" max="2" width="12.21875" style="9" customWidth="1"/>
    <col min="3" max="3" width="9.44140625" style="7" customWidth="1"/>
    <col min="4" max="4" width="40.33203125" style="9" customWidth="1"/>
    <col min="5" max="5" width="10.5546875" style="7" customWidth="1"/>
    <col min="6" max="6" width="6.5546875" style="7" bestFit="1" customWidth="1"/>
    <col min="7" max="7" width="15" style="9" customWidth="1"/>
  </cols>
  <sheetData>
    <row r="1" spans="1:7" ht="30.6" customHeight="1" x14ac:dyDescent="0.25">
      <c r="A1" s="1" t="s">
        <v>0</v>
      </c>
      <c r="B1" s="1" t="s">
        <v>1</v>
      </c>
      <c r="C1" s="1" t="s">
        <v>61</v>
      </c>
      <c r="D1" s="1" t="s">
        <v>60</v>
      </c>
      <c r="E1" s="1" t="s">
        <v>2</v>
      </c>
      <c r="F1" s="2" t="s">
        <v>25</v>
      </c>
      <c r="G1" s="15" t="s">
        <v>45</v>
      </c>
    </row>
    <row r="2" spans="1:7" x14ac:dyDescent="0.25">
      <c r="A2" s="27" t="s">
        <v>26</v>
      </c>
      <c r="B2" s="20" t="s">
        <v>3</v>
      </c>
      <c r="C2" s="21">
        <v>0.35</v>
      </c>
      <c r="D2" s="5" t="s">
        <v>47</v>
      </c>
      <c r="E2" s="8">
        <v>0.05</v>
      </c>
      <c r="F2" s="7">
        <f>0.35*E2*100</f>
        <v>1.7499999999999998</v>
      </c>
      <c r="G2" s="5" t="s">
        <v>44</v>
      </c>
    </row>
    <row r="3" spans="1:7" x14ac:dyDescent="0.25">
      <c r="A3" s="28"/>
      <c r="B3" s="25"/>
      <c r="C3" s="26"/>
      <c r="D3" s="5" t="s">
        <v>48</v>
      </c>
      <c r="E3" s="6">
        <v>0.15</v>
      </c>
      <c r="F3" s="7">
        <f>0.35*E3*100</f>
        <v>5.25</v>
      </c>
      <c r="G3" s="5">
        <f>17.5+2.5+2.5+3.25+3.25+7.5+30</f>
        <v>66.5</v>
      </c>
    </row>
    <row r="4" spans="1:7" x14ac:dyDescent="0.25">
      <c r="A4" s="28"/>
      <c r="B4" s="25"/>
      <c r="C4" s="26"/>
      <c r="D4" s="5" t="s">
        <v>56</v>
      </c>
      <c r="E4" s="8">
        <v>0.3</v>
      </c>
      <c r="F4" s="7">
        <f>0.35*E4*100</f>
        <v>10.5</v>
      </c>
      <c r="G4" s="5" t="s">
        <v>43</v>
      </c>
    </row>
    <row r="5" spans="1:7" x14ac:dyDescent="0.25">
      <c r="A5" s="28"/>
      <c r="B5" s="25"/>
      <c r="C5" s="26"/>
      <c r="D5" s="5" t="s">
        <v>42</v>
      </c>
      <c r="E5" s="8">
        <v>0.5</v>
      </c>
      <c r="F5" s="7">
        <f>0.35*E5*100</f>
        <v>17.5</v>
      </c>
      <c r="G5" s="5">
        <f>F2+F6+F9+F12+F15+F19+F25+F28+F35</f>
        <v>4.25</v>
      </c>
    </row>
    <row r="6" spans="1:7" x14ac:dyDescent="0.25">
      <c r="A6" s="28"/>
      <c r="B6" s="25" t="s">
        <v>4</v>
      </c>
      <c r="C6" s="26">
        <v>0.05</v>
      </c>
      <c r="D6" s="5" t="s">
        <v>5</v>
      </c>
      <c r="E6" s="6">
        <v>0.2</v>
      </c>
      <c r="F6" s="7">
        <f>0.05*E6*100</f>
        <v>1.0000000000000002</v>
      </c>
      <c r="G6" s="5" t="s">
        <v>46</v>
      </c>
    </row>
    <row r="7" spans="1:7" x14ac:dyDescent="0.25">
      <c r="A7" s="28"/>
      <c r="B7" s="25"/>
      <c r="C7" s="26"/>
      <c r="D7" s="5" t="s">
        <v>6</v>
      </c>
      <c r="E7" s="6">
        <v>0.3</v>
      </c>
      <c r="F7" s="7">
        <f t="shared" ref="F7:F8" si="0">0.05*E7*100</f>
        <v>1.5</v>
      </c>
      <c r="G7" s="10" t="s">
        <v>53</v>
      </c>
    </row>
    <row r="8" spans="1:7" x14ac:dyDescent="0.25">
      <c r="A8" s="28"/>
      <c r="B8" s="25"/>
      <c r="C8" s="26"/>
      <c r="D8" s="5" t="s">
        <v>7</v>
      </c>
      <c r="E8" s="6">
        <v>0.5</v>
      </c>
      <c r="F8" s="7">
        <f t="shared" si="0"/>
        <v>2.5</v>
      </c>
      <c r="G8" s="9" t="s">
        <v>54</v>
      </c>
    </row>
    <row r="9" spans="1:7" x14ac:dyDescent="0.25">
      <c r="A9" s="28"/>
      <c r="B9" s="25" t="s">
        <v>8</v>
      </c>
      <c r="C9" s="26">
        <v>0.05</v>
      </c>
      <c r="D9" s="5" t="s">
        <v>9</v>
      </c>
      <c r="E9" s="6">
        <v>0.2</v>
      </c>
      <c r="F9" s="7">
        <f>0.05*E9*100</f>
        <v>1.0000000000000002</v>
      </c>
      <c r="G9" s="3" t="s">
        <v>55</v>
      </c>
    </row>
    <row r="10" spans="1:7" x14ac:dyDescent="0.25">
      <c r="A10" s="28"/>
      <c r="B10" s="25"/>
      <c r="C10" s="26"/>
      <c r="D10" s="5" t="s">
        <v>10</v>
      </c>
      <c r="E10" s="6">
        <v>0.3</v>
      </c>
      <c r="F10" s="7">
        <f t="shared" ref="F10:F11" si="1">0.05*E10*100</f>
        <v>1.5</v>
      </c>
      <c r="G10" s="5"/>
    </row>
    <row r="11" spans="1:7" x14ac:dyDescent="0.25">
      <c r="A11" s="28"/>
      <c r="B11" s="25"/>
      <c r="C11" s="26"/>
      <c r="D11" s="5" t="s">
        <v>11</v>
      </c>
      <c r="E11" s="6">
        <v>0.5</v>
      </c>
      <c r="F11" s="7">
        <f t="shared" si="1"/>
        <v>2.5</v>
      </c>
      <c r="G11" s="5"/>
    </row>
    <row r="12" spans="1:7" x14ac:dyDescent="0.25">
      <c r="A12" s="29" t="s">
        <v>27</v>
      </c>
      <c r="B12" s="20" t="s">
        <v>12</v>
      </c>
      <c r="C12" s="21">
        <v>0.05</v>
      </c>
      <c r="D12" s="5" t="s">
        <v>13</v>
      </c>
      <c r="E12" s="6">
        <v>0.1</v>
      </c>
      <c r="F12" s="7">
        <f>0.05*E12*100</f>
        <v>0.50000000000000011</v>
      </c>
      <c r="G12" s="5"/>
    </row>
    <row r="13" spans="1:7" ht="28.8" x14ac:dyDescent="0.25">
      <c r="A13" s="23"/>
      <c r="B13" s="20"/>
      <c r="C13" s="21"/>
      <c r="D13" s="5" t="s">
        <v>14</v>
      </c>
      <c r="E13" s="6">
        <v>0.25</v>
      </c>
      <c r="F13" s="7">
        <f t="shared" ref="F13:F14" si="2">0.05*E13*100</f>
        <v>1.25</v>
      </c>
    </row>
    <row r="14" spans="1:7" ht="28.8" x14ac:dyDescent="0.25">
      <c r="A14" s="23"/>
      <c r="B14" s="20"/>
      <c r="C14" s="21"/>
      <c r="D14" s="5" t="s">
        <v>15</v>
      </c>
      <c r="E14" s="6">
        <v>0.65</v>
      </c>
      <c r="F14" s="7">
        <f t="shared" si="2"/>
        <v>3.25</v>
      </c>
    </row>
    <row r="15" spans="1:7" x14ac:dyDescent="0.25">
      <c r="A15" s="23"/>
      <c r="B15" s="20" t="s">
        <v>16</v>
      </c>
      <c r="C15" s="21">
        <v>0.05</v>
      </c>
      <c r="D15" s="5" t="s">
        <v>17</v>
      </c>
      <c r="E15" s="6">
        <v>0</v>
      </c>
      <c r="F15" s="7">
        <f>0.05*E15*100</f>
        <v>0</v>
      </c>
    </row>
    <row r="16" spans="1:7" ht="28.8" x14ac:dyDescent="0.25">
      <c r="A16" s="23"/>
      <c r="B16" s="20"/>
      <c r="C16" s="21"/>
      <c r="D16" s="5" t="s">
        <v>18</v>
      </c>
      <c r="E16" s="6">
        <v>0.1</v>
      </c>
      <c r="F16" s="7">
        <f t="shared" ref="F16:F18" si="3">0.05*E16*100</f>
        <v>0.50000000000000011</v>
      </c>
    </row>
    <row r="17" spans="1:6" ht="28.8" x14ac:dyDescent="0.25">
      <c r="A17" s="23"/>
      <c r="B17" s="20"/>
      <c r="C17" s="21"/>
      <c r="D17" s="5" t="s">
        <v>19</v>
      </c>
      <c r="E17" s="6">
        <v>0.25</v>
      </c>
      <c r="F17" s="7">
        <f t="shared" si="3"/>
        <v>1.25</v>
      </c>
    </row>
    <row r="18" spans="1:6" ht="28.8" x14ac:dyDescent="0.25">
      <c r="A18" s="23"/>
      <c r="B18" s="20"/>
      <c r="C18" s="21"/>
      <c r="D18" s="5" t="s">
        <v>20</v>
      </c>
      <c r="E18" s="6">
        <v>0.65</v>
      </c>
      <c r="F18" s="7">
        <f t="shared" si="3"/>
        <v>3.25</v>
      </c>
    </row>
    <row r="19" spans="1:6" x14ac:dyDescent="0.25">
      <c r="A19" s="23"/>
      <c r="B19" s="20" t="s">
        <v>21</v>
      </c>
      <c r="C19" s="21">
        <v>0.15</v>
      </c>
      <c r="D19" s="5" t="s">
        <v>22</v>
      </c>
      <c r="E19" s="8">
        <v>0</v>
      </c>
      <c r="F19" s="7">
        <f>0.15*E19*100</f>
        <v>0</v>
      </c>
    </row>
    <row r="20" spans="1:6" ht="43.2" x14ac:dyDescent="0.25">
      <c r="A20" s="23"/>
      <c r="B20" s="20"/>
      <c r="C20" s="21"/>
      <c r="D20" s="5" t="s">
        <v>23</v>
      </c>
      <c r="E20" s="6">
        <v>0.1</v>
      </c>
      <c r="F20" s="7">
        <f t="shared" ref="F20:F22" si="4">0.15*E20*100</f>
        <v>1.5</v>
      </c>
    </row>
    <row r="21" spans="1:6" ht="28.8" x14ac:dyDescent="0.25">
      <c r="A21" s="23"/>
      <c r="B21" s="20"/>
      <c r="C21" s="21"/>
      <c r="D21" s="5" t="s">
        <v>57</v>
      </c>
      <c r="E21" s="6">
        <v>0.4</v>
      </c>
      <c r="F21" s="7">
        <f t="shared" si="4"/>
        <v>6</v>
      </c>
    </row>
    <row r="22" spans="1:6" ht="43.2" x14ac:dyDescent="0.25">
      <c r="A22" s="23"/>
      <c r="B22" s="20"/>
      <c r="C22" s="21"/>
      <c r="D22" s="5" t="s">
        <v>58</v>
      </c>
      <c r="E22" s="6">
        <v>0.5</v>
      </c>
      <c r="F22" s="7">
        <f t="shared" si="4"/>
        <v>7.5</v>
      </c>
    </row>
    <row r="23" spans="1:6" ht="58.2" x14ac:dyDescent="0.25">
      <c r="A23" s="23"/>
      <c r="B23" s="20" t="s">
        <v>28</v>
      </c>
      <c r="C23" s="21">
        <v>0.1</v>
      </c>
      <c r="D23" s="5" t="s">
        <v>50</v>
      </c>
      <c r="E23" s="6">
        <v>1</v>
      </c>
      <c r="F23" s="7">
        <f>C23*E23*100</f>
        <v>10</v>
      </c>
    </row>
    <row r="24" spans="1:6" ht="42.6" customHeight="1" x14ac:dyDescent="0.25">
      <c r="A24" s="23"/>
      <c r="B24" s="20"/>
      <c r="C24" s="21"/>
      <c r="D24" s="16" t="s">
        <v>49</v>
      </c>
      <c r="E24" s="17">
        <v>0.5</v>
      </c>
      <c r="F24" s="18">
        <v>5</v>
      </c>
    </row>
    <row r="25" spans="1:6" x14ac:dyDescent="0.25">
      <c r="A25" s="23"/>
      <c r="B25" s="20"/>
      <c r="C25" s="21"/>
      <c r="D25" s="9" t="s">
        <v>29</v>
      </c>
      <c r="E25" s="4">
        <v>0</v>
      </c>
      <c r="F25" s="7">
        <f t="shared" ref="F25" si="5">0.05*E25*100</f>
        <v>0</v>
      </c>
    </row>
    <row r="26" spans="1:6" ht="29.4" x14ac:dyDescent="0.25">
      <c r="A26" s="23"/>
      <c r="B26" s="20" t="s">
        <v>32</v>
      </c>
      <c r="C26" s="21">
        <v>0.1</v>
      </c>
      <c r="D26" s="11" t="s">
        <v>30</v>
      </c>
      <c r="E26" s="4">
        <v>1</v>
      </c>
      <c r="F26" s="7">
        <f t="shared" ref="F26:F33" si="6">0.1*E26*100</f>
        <v>10</v>
      </c>
    </row>
    <row r="27" spans="1:6" ht="28.8" x14ac:dyDescent="0.25">
      <c r="A27" s="23"/>
      <c r="B27" s="22"/>
      <c r="C27" s="23"/>
      <c r="D27" s="5" t="s">
        <v>31</v>
      </c>
      <c r="E27" s="4">
        <v>1</v>
      </c>
      <c r="F27" s="7">
        <f t="shared" si="6"/>
        <v>10</v>
      </c>
    </row>
    <row r="28" spans="1:6" ht="28.8" x14ac:dyDescent="0.25">
      <c r="A28" s="23"/>
      <c r="B28" s="22"/>
      <c r="C28" s="23"/>
      <c r="D28" s="5" t="s">
        <v>33</v>
      </c>
      <c r="E28" s="4">
        <v>0</v>
      </c>
      <c r="F28" s="7">
        <f t="shared" si="6"/>
        <v>0</v>
      </c>
    </row>
    <row r="29" spans="1:6" x14ac:dyDescent="0.25">
      <c r="A29" s="23"/>
      <c r="B29" s="24" t="s">
        <v>40</v>
      </c>
      <c r="C29" s="23">
        <v>0.1</v>
      </c>
      <c r="D29" s="5" t="s">
        <v>37</v>
      </c>
      <c r="E29" s="7">
        <v>1</v>
      </c>
      <c r="F29" s="7">
        <f t="shared" si="6"/>
        <v>10</v>
      </c>
    </row>
    <row r="30" spans="1:6" x14ac:dyDescent="0.25">
      <c r="A30" s="23"/>
      <c r="B30" s="24"/>
      <c r="C30" s="23"/>
      <c r="D30" s="5" t="s">
        <v>38</v>
      </c>
      <c r="E30" s="7">
        <v>1</v>
      </c>
      <c r="F30" s="7">
        <f t="shared" si="6"/>
        <v>10</v>
      </c>
    </row>
    <row r="31" spans="1:6" x14ac:dyDescent="0.25">
      <c r="A31" s="23"/>
      <c r="B31" s="24"/>
      <c r="C31" s="23"/>
      <c r="D31" s="5" t="s">
        <v>51</v>
      </c>
      <c r="E31" s="7">
        <v>0.5</v>
      </c>
      <c r="F31" s="7">
        <f t="shared" si="6"/>
        <v>5</v>
      </c>
    </row>
    <row r="32" spans="1:6" x14ac:dyDescent="0.25">
      <c r="A32" s="23"/>
      <c r="B32" s="24"/>
      <c r="C32" s="23"/>
      <c r="D32" s="5" t="s">
        <v>52</v>
      </c>
      <c r="E32" s="7">
        <v>0</v>
      </c>
      <c r="F32" s="7">
        <f t="shared" si="6"/>
        <v>0</v>
      </c>
    </row>
    <row r="33" spans="1:6" x14ac:dyDescent="0.25">
      <c r="A33" s="23"/>
      <c r="B33" s="24"/>
      <c r="C33" s="23"/>
      <c r="D33" s="5" t="s">
        <v>39</v>
      </c>
      <c r="E33" s="7">
        <v>0</v>
      </c>
      <c r="F33" s="7">
        <f t="shared" si="6"/>
        <v>0</v>
      </c>
    </row>
    <row r="34" spans="1:6" x14ac:dyDescent="0.25">
      <c r="A34" s="23"/>
      <c r="B34" s="24"/>
      <c r="C34" s="23"/>
      <c r="D34" s="5" t="s">
        <v>41</v>
      </c>
      <c r="E34" s="7">
        <v>0</v>
      </c>
      <c r="F34" s="7">
        <v>0</v>
      </c>
    </row>
    <row r="35" spans="1:6" x14ac:dyDescent="0.25">
      <c r="A35" s="23"/>
      <c r="B35" s="24"/>
      <c r="C35" s="23"/>
      <c r="D35" s="11" t="s">
        <v>59</v>
      </c>
      <c r="E35" s="7">
        <v>0</v>
      </c>
      <c r="F35" s="7">
        <f>0.1*E35*100</f>
        <v>0</v>
      </c>
    </row>
    <row r="36" spans="1:6" ht="15" x14ac:dyDescent="0.25">
      <c r="A36" s="23"/>
      <c r="B36" s="24"/>
      <c r="C36" s="23"/>
      <c r="D36" s="5" t="s">
        <v>34</v>
      </c>
      <c r="E36" s="7">
        <v>0</v>
      </c>
      <c r="F36" s="7">
        <f>0.1*E36*100</f>
        <v>0</v>
      </c>
    </row>
    <row r="37" spans="1:6" ht="15" x14ac:dyDescent="0.25">
      <c r="A37" s="23"/>
      <c r="B37" s="24"/>
      <c r="C37" s="23"/>
      <c r="D37" s="5" t="s">
        <v>35</v>
      </c>
      <c r="E37" s="7">
        <v>0</v>
      </c>
      <c r="F37" s="7">
        <f>0.1*E37*100</f>
        <v>0</v>
      </c>
    </row>
    <row r="38" spans="1:6" ht="15" x14ac:dyDescent="0.25">
      <c r="A38" s="12"/>
      <c r="B38" s="13"/>
      <c r="C38" s="12"/>
      <c r="D38" s="5" t="s">
        <v>36</v>
      </c>
      <c r="E38" s="7">
        <v>0</v>
      </c>
      <c r="F38" s="7">
        <f>0.1*E38*100</f>
        <v>0</v>
      </c>
    </row>
    <row r="39" spans="1:6" x14ac:dyDescent="0.25">
      <c r="A39" s="19" t="s">
        <v>24</v>
      </c>
      <c r="B39" s="19"/>
      <c r="C39" s="19">
        <v>1</v>
      </c>
      <c r="D39" s="19"/>
      <c r="E39" s="19"/>
      <c r="F39" s="14"/>
    </row>
    <row r="44" spans="1:6" x14ac:dyDescent="0.25">
      <c r="D44" s="5"/>
    </row>
  </sheetData>
  <mergeCells count="22">
    <mergeCell ref="B9:B11"/>
    <mergeCell ref="C9:C11"/>
    <mergeCell ref="A2:A11"/>
    <mergeCell ref="B23:B25"/>
    <mergeCell ref="C23:C25"/>
    <mergeCell ref="B2:B5"/>
    <mergeCell ref="C2:C5"/>
    <mergeCell ref="B6:B8"/>
    <mergeCell ref="C6:C8"/>
    <mergeCell ref="A12:A37"/>
    <mergeCell ref="A39:B39"/>
    <mergeCell ref="C39:E39"/>
    <mergeCell ref="B12:B14"/>
    <mergeCell ref="C12:C14"/>
    <mergeCell ref="B15:B18"/>
    <mergeCell ref="C15:C18"/>
    <mergeCell ref="B19:B22"/>
    <mergeCell ref="C19:C22"/>
    <mergeCell ref="B26:B28"/>
    <mergeCell ref="C26:C28"/>
    <mergeCell ref="B29:B37"/>
    <mergeCell ref="C29:C37"/>
  </mergeCells>
  <phoneticPr fontId="4" type="noConversion"/>
  <pageMargins left="0.70866141732283472" right="0.70866141732283472" top="0.55118110236220474" bottom="0.55118110236220474" header="0.31496062992125984" footer="0.31496062992125984"/>
  <pageSetup paperSize="9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2019-03-01T00:20:44Z</cp:lastPrinted>
  <dcterms:created xsi:type="dcterms:W3CDTF">2018-03-14T00:50:08Z</dcterms:created>
  <dcterms:modified xsi:type="dcterms:W3CDTF">2019-03-18T10:08:52Z</dcterms:modified>
</cp:coreProperties>
</file>